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7" i="1"/>
  <c r="C16"/>
  <c r="C15"/>
  <c r="C14"/>
  <c r="C13"/>
  <c r="C12"/>
  <c r="C11"/>
  <c r="C18" l="1"/>
</calcChain>
</file>

<file path=xl/sharedStrings.xml><?xml version="1.0" encoding="utf-8"?>
<sst xmlns="http://schemas.openxmlformats.org/spreadsheetml/2006/main" count="21" uniqueCount="21">
  <si>
    <t xml:space="preserve">Структура и объём затрат </t>
  </si>
  <si>
    <t xml:space="preserve">на производство и реализацию товаров </t>
  </si>
  <si>
    <t>№  п/п</t>
  </si>
  <si>
    <t>ПОКАЗАТЕЛЬ</t>
  </si>
  <si>
    <t>факт (тыс.руб)</t>
  </si>
  <si>
    <t>1.</t>
  </si>
  <si>
    <t>Материальные затраты</t>
  </si>
  <si>
    <t xml:space="preserve">2. </t>
  </si>
  <si>
    <t>Топливо</t>
  </si>
  <si>
    <t>3.</t>
  </si>
  <si>
    <t>Расходы на оплату труда</t>
  </si>
  <si>
    <t>Отчисления на социальные нужды</t>
  </si>
  <si>
    <t>Ремонты</t>
  </si>
  <si>
    <t>Амортизация</t>
  </si>
  <si>
    <t>Прочие затраты</t>
  </si>
  <si>
    <t>4.</t>
  </si>
  <si>
    <t>5.</t>
  </si>
  <si>
    <t>6.</t>
  </si>
  <si>
    <t>7.</t>
  </si>
  <si>
    <t>ИТОГО ПО ЭЛЕМЕНТАМ ЗАТРАТ</t>
  </si>
  <si>
    <t>(работ, услуг) в сфере электроснабжения за 2017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</si>
</sst>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0" fillId="0" borderId="1" xfId="0" applyFill="1" applyBorder="1" applyAlignment="1"/>
    <xf numFmtId="0" fontId="0" fillId="0" borderId="1" xfId="0" applyBorder="1" applyAlignment="1"/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/>
    <xf numFmtId="0" fontId="1" fillId="0" borderId="8" xfId="0" applyFont="1" applyBorder="1"/>
    <xf numFmtId="3" fontId="1" fillId="0" borderId="9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86;&#1088;&#1084;&#1072;%20&#8470;6/&#1060;&#1086;&#1088;&#1084;&#1072;%20&#8470;6-2017&#1075;/&#1060;&#1086;&#1088;&#1084;&#1072;%20&#8470;%206%20-%20&#1079;&#1072;%202017&#107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эл.эн. "/>
      <sheetName val="т.эн."/>
      <sheetName val="пит.вода "/>
      <sheetName val="привоз.вода"/>
      <sheetName val="коллектор "/>
      <sheetName val="ЖБО "/>
      <sheetName val="ремонты"/>
      <sheetName val="ФОТ в Ф6 "/>
      <sheetName val="ЕСН"/>
      <sheetName val="численность"/>
      <sheetName val="Лист1"/>
    </sheetNames>
    <sheetDataSet>
      <sheetData sheetId="0">
        <row r="31">
          <cell r="M31">
            <v>644106.58499999996</v>
          </cell>
        </row>
        <row r="43">
          <cell r="M43">
            <v>5496.25</v>
          </cell>
        </row>
        <row r="46">
          <cell r="M46">
            <v>697.59199999999998</v>
          </cell>
        </row>
        <row r="49">
          <cell r="M49">
            <v>304.40100000000001</v>
          </cell>
        </row>
        <row r="52">
          <cell r="M52">
            <v>22287.661</v>
          </cell>
        </row>
        <row r="53">
          <cell r="M53">
            <v>37890.478999999999</v>
          </cell>
        </row>
        <row r="54">
          <cell r="M54">
            <v>203799.41800000001</v>
          </cell>
        </row>
        <row r="55">
          <cell r="M55">
            <v>56314.860999999997</v>
          </cell>
        </row>
        <row r="57">
          <cell r="M57">
            <v>88999.519</v>
          </cell>
        </row>
        <row r="58">
          <cell r="M58">
            <v>700074.90899999999</v>
          </cell>
        </row>
        <row r="60">
          <cell r="M60">
            <v>77964.573999999993</v>
          </cell>
        </row>
        <row r="69">
          <cell r="M69">
            <v>87015.671000000002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24"/>
  <sheetViews>
    <sheetView tabSelected="1" workbookViewId="0">
      <selection activeCell="C19" sqref="C19"/>
    </sheetView>
  </sheetViews>
  <sheetFormatPr defaultRowHeight="15"/>
  <cols>
    <col min="1" max="1" width="10" customWidth="1"/>
    <col min="2" max="2" width="42.42578125" customWidth="1"/>
    <col min="3" max="3" width="16.7109375" customWidth="1"/>
  </cols>
  <sheetData>
    <row r="3" spans="1:3" ht="18.75">
      <c r="B3" s="5" t="s">
        <v>0</v>
      </c>
    </row>
    <row r="4" spans="1:3" ht="18.75">
      <c r="B4" s="5" t="s">
        <v>1</v>
      </c>
    </row>
    <row r="5" spans="1:3" ht="18.75">
      <c r="B5" s="5" t="s">
        <v>20</v>
      </c>
    </row>
    <row r="6" spans="1:3" ht="15.75">
      <c r="B6" s="2"/>
    </row>
    <row r="7" spans="1:3" ht="15.75">
      <c r="B7" s="2"/>
    </row>
    <row r="8" spans="1:3" ht="15.75" thickBot="1"/>
    <row r="9" spans="1:3">
      <c r="A9" s="15" t="s">
        <v>2</v>
      </c>
      <c r="B9" s="13" t="s">
        <v>3</v>
      </c>
      <c r="C9" s="6">
        <v>2017</v>
      </c>
    </row>
    <row r="10" spans="1:3">
      <c r="A10" s="16"/>
      <c r="B10" s="14"/>
      <c r="C10" s="7" t="s">
        <v>4</v>
      </c>
    </row>
    <row r="11" spans="1:3">
      <c r="A11" s="8" t="s">
        <v>5</v>
      </c>
      <c r="B11" s="3" t="s">
        <v>6</v>
      </c>
      <c r="C11" s="9">
        <f>'[1]эл.эн. '!$M$52</f>
        <v>22287.661</v>
      </c>
    </row>
    <row r="12" spans="1:3">
      <c r="A12" s="8" t="s">
        <v>7</v>
      </c>
      <c r="B12" s="4" t="s">
        <v>8</v>
      </c>
      <c r="C12" s="9">
        <f>'[1]эл.эн. '!$M$31</f>
        <v>644106.58499999996</v>
      </c>
    </row>
    <row r="13" spans="1:3">
      <c r="A13" s="8" t="s">
        <v>9</v>
      </c>
      <c r="B13" s="4" t="s">
        <v>12</v>
      </c>
      <c r="C13" s="9">
        <f>'[1]эл.эн. '!$M$53</f>
        <v>37890.478999999999</v>
      </c>
    </row>
    <row r="14" spans="1:3">
      <c r="A14" s="8" t="s">
        <v>15</v>
      </c>
      <c r="B14" s="4" t="s">
        <v>10</v>
      </c>
      <c r="C14" s="9">
        <f>'[1]эл.эн. '!$M$54</f>
        <v>203799.41800000001</v>
      </c>
    </row>
    <row r="15" spans="1:3">
      <c r="A15" s="8" t="s">
        <v>16</v>
      </c>
      <c r="B15" s="4" t="s">
        <v>11</v>
      </c>
      <c r="C15" s="9">
        <f>'[1]эл.эн. '!$M$55</f>
        <v>56314.860999999997</v>
      </c>
    </row>
    <row r="16" spans="1:3">
      <c r="A16" s="8" t="s">
        <v>17</v>
      </c>
      <c r="B16" s="4" t="s">
        <v>13</v>
      </c>
      <c r="C16" s="9">
        <f>'[1]эл.эн. '!$M$57</f>
        <v>88999.519</v>
      </c>
    </row>
    <row r="17" spans="1:3">
      <c r="A17" s="8" t="s">
        <v>18</v>
      </c>
      <c r="B17" s="4" t="s">
        <v>14</v>
      </c>
      <c r="C17" s="9">
        <f>'[1]эл.эн. '!$M$43+'[1]эл.эн. '!$M$46+'[1]эл.эн. '!$M$49+'[1]эл.эн. '!$M$58+'[1]эл.эн. '!$M$60+'[1]эл.эн. '!$M$69</f>
        <v>871553.397</v>
      </c>
    </row>
    <row r="18" spans="1:3" ht="15.75" thickBot="1">
      <c r="A18" s="10" t="s">
        <v>19</v>
      </c>
      <c r="B18" s="11"/>
      <c r="C18" s="12">
        <f>SUM(C11:C17)</f>
        <v>1924951.92</v>
      </c>
    </row>
    <row r="19" spans="1:3">
      <c r="C19" s="1"/>
    </row>
    <row r="20" spans="1:3">
      <c r="C20" s="1"/>
    </row>
    <row r="21" spans="1:3">
      <c r="C21" s="1"/>
    </row>
    <row r="22" spans="1:3">
      <c r="C22" s="1"/>
    </row>
    <row r="23" spans="1:3">
      <c r="C23" s="1"/>
    </row>
    <row r="24" spans="1:3">
      <c r="C24" s="1"/>
    </row>
  </sheetData>
  <mergeCells count="2">
    <mergeCell ref="B9:B10"/>
    <mergeCell ref="A9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2018-03-29T06:07:47Z</dcterms:modified>
</cp:coreProperties>
</file>